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860" windowHeight="11640" activeTab="0"/>
  </bookViews>
  <sheets>
    <sheet name="2007 Budget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<sst xmlns="http://schemas.openxmlformats.org/spreadsheetml/2006/main" count="78" uniqueCount="67">
  <si>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INCOME</t>
  </si>
  <si>
    <t>Administrative</t>
  </si>
  <si>
    <t xml:space="preserve">  Appeals</t>
  </si>
  <si>
    <t xml:space="preserve">  Interest</t>
  </si>
  <si>
    <t xml:space="preserve">  Meetings</t>
  </si>
  <si>
    <t>Championships</t>
  </si>
  <si>
    <t xml:space="preserve">  Entry Fees</t>
  </si>
  <si>
    <t xml:space="preserve">  Damage Deposits</t>
  </si>
  <si>
    <t xml:space="preserve">  Team Racing</t>
  </si>
  <si>
    <t xml:space="preserve">  Race Mgt. Course</t>
  </si>
  <si>
    <t>Dues</t>
  </si>
  <si>
    <t xml:space="preserve">  Clubs</t>
  </si>
  <si>
    <t xml:space="preserve">  Corporate</t>
  </si>
  <si>
    <t xml:space="preserve">  Family</t>
  </si>
  <si>
    <t xml:space="preserve">  Individual</t>
  </si>
  <si>
    <t xml:space="preserve">  Sustaining</t>
  </si>
  <si>
    <t xml:space="preserve">  Youth</t>
  </si>
  <si>
    <t>FS Charter Fees</t>
  </si>
  <si>
    <t>EXPENSES</t>
  </si>
  <si>
    <t>Administration</t>
  </si>
  <si>
    <t xml:space="preserve">  Insurance</t>
  </si>
  <si>
    <t xml:space="preserve">  Interest Exp.</t>
  </si>
  <si>
    <t xml:space="preserve">  Licenses</t>
  </si>
  <si>
    <t xml:space="preserve">  Meetings-SMSA</t>
  </si>
  <si>
    <t xml:space="preserve">  Miscellaneous</t>
  </si>
  <si>
    <t xml:space="preserve">  Printing &amp; Mailing</t>
  </si>
  <si>
    <t xml:space="preserve">  Professional Fees</t>
  </si>
  <si>
    <t xml:space="preserve">    Accounting</t>
  </si>
  <si>
    <t xml:space="preserve">    Legal</t>
  </si>
  <si>
    <t xml:space="preserve">    Other</t>
  </si>
  <si>
    <t xml:space="preserve">  Damage Refunds</t>
  </si>
  <si>
    <t>Membership</t>
  </si>
  <si>
    <t xml:space="preserve">  Administration</t>
  </si>
  <si>
    <t xml:space="preserve">  Scot Maintenance</t>
  </si>
  <si>
    <t xml:space="preserve">  Incentive - Youth</t>
  </si>
  <si>
    <t xml:space="preserve">  Yearbook &amp; Schedule</t>
  </si>
  <si>
    <t xml:space="preserve">  Newsletter</t>
  </si>
  <si>
    <t xml:space="preserve">  FSSA Dues</t>
  </si>
  <si>
    <t xml:space="preserve">  Lifetime</t>
  </si>
  <si>
    <t xml:space="preserve">  Marine Insurance</t>
  </si>
  <si>
    <t>Burgees</t>
  </si>
  <si>
    <t xml:space="preserve">  Incentive - Adults</t>
  </si>
  <si>
    <t xml:space="preserve">  Clinics</t>
  </si>
  <si>
    <t xml:space="preserve">  Instructor Train. Reimb</t>
  </si>
  <si>
    <t xml:space="preserve">  Reimbursements</t>
  </si>
  <si>
    <t>2007 Budget</t>
  </si>
  <si>
    <t>Total Income</t>
  </si>
  <si>
    <t>Total Expenses</t>
  </si>
  <si>
    <t>23 @ $250</t>
  </si>
  <si>
    <t>26 @ $550</t>
  </si>
  <si>
    <t>Dues (US Sailing, NEYRC, FSSA)</t>
  </si>
  <si>
    <t xml:space="preserve">  Website maintanence</t>
  </si>
  <si>
    <t>2007 Actual 8/31/07</t>
  </si>
  <si>
    <t>MA Annual report filling</t>
  </si>
  <si>
    <t>?</t>
  </si>
  <si>
    <t>Fines/Penalties (late filling)</t>
  </si>
  <si>
    <t>Interst expense</t>
  </si>
  <si>
    <t>Gift expense</t>
  </si>
  <si>
    <t>Contributions</t>
  </si>
  <si>
    <t xml:space="preserve">  Survey</t>
  </si>
  <si>
    <t xml:space="preserve">  Office expense</t>
  </si>
  <si>
    <r>
      <t xml:space="preserve">  Trophies/Prizes (**Accrual</t>
    </r>
    <r>
      <rPr>
        <b/>
        <sz val="12"/>
        <rFont val="Arial"/>
        <family val="2"/>
      </rPr>
      <t>- 2007 expense not yet incurred</t>
    </r>
    <r>
      <rPr>
        <sz val="12"/>
        <rFont val="Arial"/>
        <family val="0"/>
      </rPr>
      <t>)</t>
    </r>
  </si>
  <si>
    <r>
      <t xml:space="preserve"> Computer </t>
    </r>
    <r>
      <rPr>
        <b/>
        <sz val="12"/>
        <rFont val="Arial"/>
        <family val="2"/>
      </rPr>
      <t>(one-time 2007</t>
    </r>
    <r>
      <rPr>
        <sz val="12"/>
        <rFont val="Arial"/>
        <family val="0"/>
      </rPr>
      <t>)</t>
    </r>
  </si>
  <si>
    <r>
      <t xml:space="preserve"> Website construction </t>
    </r>
    <r>
      <rPr>
        <b/>
        <sz val="12"/>
        <rFont val="Arial"/>
        <family val="2"/>
      </rPr>
      <t>(one-time 2007)</t>
    </r>
  </si>
  <si>
    <r>
      <t>Please note</t>
    </r>
    <r>
      <rPr>
        <sz val="12"/>
        <rFont val="Arial"/>
        <family val="2"/>
      </rPr>
      <t xml:space="preserve">: without necessary </t>
    </r>
    <r>
      <rPr>
        <u val="single"/>
        <sz val="12"/>
        <rFont val="Arial"/>
        <family val="2"/>
      </rPr>
      <t>one-time</t>
    </r>
    <r>
      <rPr>
        <sz val="12"/>
        <rFont val="Arial"/>
        <family val="2"/>
      </rPr>
      <t xml:space="preserve"> charges of $7,000 (create functioning website, and purchase of computer for Web Master to maintain site), organization would have turned a profit of $7,738 versus realized profit of $738</t>
    </r>
  </si>
  <si>
    <t>Southern Mass Sailing 2007 Income Statement</t>
  </si>
  <si>
    <t>Bank Charges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</si>
</sst>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b/>
      <sz val="12"/>
      <color indexed="12"/>
      <name val="Arial"/>
      <family val="0"/>
    </font>
    <font>
      <b/>
      <sz val="18"/>
      <name val="Arial"/>
      <family val="0"/>
    </font>
    <font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44" applyNumberFormat="1" applyFont="1" applyFill="1" applyAlignment="1">
      <alignment/>
    </xf>
    <xf numFmtId="165" fontId="5" fillId="0" borderId="0" xfId="44" applyNumberFormat="1" applyFont="1" applyFill="1" applyAlignment="1">
      <alignment/>
    </xf>
    <xf numFmtId="165" fontId="6" fillId="0" borderId="0" xfId="44" applyNumberFormat="1" applyFont="1" applyFill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5" fontId="0" fillId="0" borderId="10" xfId="44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165" fontId="5" fillId="35" borderId="10" xfId="44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65" fontId="0" fillId="0" borderId="10" xfId="44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165" fontId="0" fillId="0" borderId="11" xfId="44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NumberFormat="1" applyAlignment="1">
      <alignment/>
    </xf>
    <xf numFmtId="165" fontId="0" fillId="0" borderId="0" xfId="44" applyNumberFormat="1" applyFont="1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4" xfId="0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/>
    </xf>
    <xf numFmtId="165" fontId="0" fillId="36" borderId="10" xfId="44" applyNumberFormat="1" applyFont="1" applyFill="1" applyBorder="1" applyAlignment="1">
      <alignment/>
    </xf>
    <xf numFmtId="165" fontId="5" fillId="36" borderId="10" xfId="44" applyNumberFormat="1" applyFont="1" applyFill="1" applyBorder="1" applyAlignment="1">
      <alignment/>
    </xf>
    <xf numFmtId="0" fontId="2" fillId="37" borderId="13" xfId="0" applyFont="1" applyFill="1" applyBorder="1" applyAlignment="1">
      <alignment horizontal="center" wrapText="1"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165" fontId="0" fillId="37" borderId="10" xfId="44" applyNumberFormat="1" applyFont="1" applyFill="1" applyBorder="1" applyAlignment="1">
      <alignment/>
    </xf>
    <xf numFmtId="165" fontId="7" fillId="37" borderId="10" xfId="44" applyNumberFormat="1" applyFont="1" applyFill="1" applyBorder="1" applyAlignment="1">
      <alignment/>
    </xf>
    <xf numFmtId="165" fontId="5" fillId="37" borderId="10" xfId="44" applyNumberFormat="1" applyFont="1" applyFill="1" applyBorder="1" applyAlignment="1">
      <alignment/>
    </xf>
    <xf numFmtId="165" fontId="2" fillId="36" borderId="15" xfId="44" applyNumberFormat="1" applyFont="1" applyFill="1" applyBorder="1" applyAlignment="1">
      <alignment horizontal="center" wrapText="1"/>
    </xf>
    <xf numFmtId="165" fontId="2" fillId="36" borderId="10" xfId="44" applyNumberFormat="1" applyFont="1" applyFill="1" applyBorder="1" applyAlignment="1">
      <alignment horizontal="center" wrapText="1"/>
    </xf>
    <xf numFmtId="165" fontId="0" fillId="36" borderId="16" xfId="44" applyNumberFormat="1" applyFont="1" applyFill="1" applyBorder="1" applyAlignment="1">
      <alignment/>
    </xf>
    <xf numFmtId="165" fontId="0" fillId="36" borderId="17" xfId="44" applyNumberFormat="1" applyFont="1" applyFill="1" applyBorder="1" applyAlignment="1">
      <alignment/>
    </xf>
    <xf numFmtId="165" fontId="0" fillId="36" borderId="0" xfId="44" applyNumberFormat="1" applyFont="1" applyFill="1" applyAlignment="1">
      <alignment/>
    </xf>
    <xf numFmtId="165" fontId="0" fillId="36" borderId="17" xfId="44" applyNumberFormat="1" applyFont="1" applyFill="1" applyBorder="1" applyAlignment="1">
      <alignment/>
    </xf>
    <xf numFmtId="165" fontId="0" fillId="36" borderId="10" xfId="44" applyNumberFormat="1" applyFont="1" applyFill="1" applyBorder="1" applyAlignment="1">
      <alignment/>
    </xf>
    <xf numFmtId="165" fontId="5" fillId="38" borderId="10" xfId="44" applyNumberFormat="1" applyFont="1" applyFill="1" applyBorder="1" applyAlignment="1">
      <alignment/>
    </xf>
    <xf numFmtId="165" fontId="6" fillId="38" borderId="10" xfId="44" applyNumberFormat="1" applyFont="1" applyFill="1" applyBorder="1" applyAlignment="1">
      <alignment/>
    </xf>
    <xf numFmtId="165" fontId="5" fillId="38" borderId="17" xfId="44" applyNumberFormat="1" applyFont="1" applyFill="1" applyBorder="1" applyAlignment="1">
      <alignment/>
    </xf>
    <xf numFmtId="165" fontId="0" fillId="38" borderId="17" xfId="44" applyNumberFormat="1" applyFont="1" applyFill="1" applyBorder="1" applyAlignment="1">
      <alignment/>
    </xf>
    <xf numFmtId="165" fontId="0" fillId="38" borderId="10" xfId="44" applyNumberFormat="1" applyFont="1" applyFill="1" applyBorder="1" applyAlignment="1">
      <alignment/>
    </xf>
    <xf numFmtId="0" fontId="10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N1"/>
    </sheetView>
  </sheetViews>
  <sheetFormatPr defaultColWidth="8.8515625" defaultRowHeight="12.75"/>
  <cols>
    <col min="1" max="1" width="21.28125" style="0" customWidth="1"/>
    <col min="2" max="2" width="8.00390625" style="0" hidden="1" customWidth="1"/>
    <col min="3" max="4" width="9.00390625" style="0" hidden="1" customWidth="1"/>
    <col min="5" max="5" width="14.8515625" style="0" customWidth="1"/>
    <col min="6" max="7" width="13.8515625" style="0" customWidth="1"/>
    <col min="8" max="8" width="1.421875" style="0" customWidth="1"/>
    <col min="9" max="9" width="31.140625" style="0" customWidth="1"/>
    <col min="10" max="10" width="8.421875" style="0" hidden="1" customWidth="1"/>
    <col min="11" max="11" width="8.7109375" style="0" hidden="1" customWidth="1"/>
    <col min="12" max="12" width="8.8515625" style="0" hidden="1" customWidth="1"/>
    <col min="13" max="13" width="12.7109375" style="0" customWidth="1"/>
    <col min="14" max="14" width="13.00390625" style="27" customWidth="1"/>
    <col min="15" max="15" width="16.57421875" style="9" customWidth="1"/>
    <col min="16" max="18" width="8.8515625" style="0" customWidth="1"/>
    <col min="19" max="19" width="27.28125" style="0" customWidth="1"/>
    <col min="20" max="20" width="16.140625" style="0" customWidth="1"/>
    <col min="21" max="21" width="15.00390625" style="0" customWidth="1"/>
  </cols>
  <sheetData>
    <row r="1" spans="1:15" ht="24" customHeight="1" thickBo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35"/>
    </row>
    <row r="2" spans="1:15" ht="48" thickBot="1">
      <c r="A2" s="21" t="s">
        <v>0</v>
      </c>
      <c r="B2" s="22">
        <v>2003</v>
      </c>
      <c r="C2" s="22">
        <v>2004</v>
      </c>
      <c r="D2" s="22">
        <v>2005</v>
      </c>
      <c r="E2" s="23">
        <v>2006</v>
      </c>
      <c r="F2" s="38" t="s">
        <v>45</v>
      </c>
      <c r="G2" s="38" t="s">
        <v>52</v>
      </c>
      <c r="H2" s="24"/>
      <c r="I2" s="22" t="s">
        <v>18</v>
      </c>
      <c r="J2" s="22">
        <v>2003</v>
      </c>
      <c r="K2" s="22">
        <v>2004</v>
      </c>
      <c r="L2" s="22">
        <v>2005</v>
      </c>
      <c r="M2" s="23">
        <v>2006</v>
      </c>
      <c r="N2" s="44" t="s">
        <v>45</v>
      </c>
      <c r="O2" s="45" t="s">
        <v>52</v>
      </c>
    </row>
    <row r="3" spans="1:15" ht="15.75">
      <c r="A3" s="25" t="s">
        <v>1</v>
      </c>
      <c r="B3" s="18"/>
      <c r="C3" s="18"/>
      <c r="D3" s="18"/>
      <c r="E3" s="18"/>
      <c r="F3" s="39"/>
      <c r="G3" s="39"/>
      <c r="H3" s="19"/>
      <c r="I3" s="25" t="s">
        <v>19</v>
      </c>
      <c r="J3" s="18"/>
      <c r="K3" s="18"/>
      <c r="L3" s="18"/>
      <c r="M3" s="20"/>
      <c r="N3" s="46"/>
      <c r="O3" s="36"/>
    </row>
    <row r="4" spans="1:15" ht="15">
      <c r="A4" s="16" t="s">
        <v>2</v>
      </c>
      <c r="B4" s="7"/>
      <c r="C4" s="7"/>
      <c r="D4" s="7"/>
      <c r="E4" s="7"/>
      <c r="F4" s="40">
        <v>0</v>
      </c>
      <c r="G4" s="40">
        <v>0</v>
      </c>
      <c r="H4" s="8"/>
      <c r="I4" s="16" t="s">
        <v>66</v>
      </c>
      <c r="J4" s="7">
        <v>23.5</v>
      </c>
      <c r="K4" s="7"/>
      <c r="L4" s="7">
        <v>6</v>
      </c>
      <c r="M4" s="9"/>
      <c r="N4" s="47">
        <v>100</v>
      </c>
      <c r="O4" s="36">
        <v>0</v>
      </c>
    </row>
    <row r="5" spans="1:15" ht="30">
      <c r="A5" s="16" t="s">
        <v>3</v>
      </c>
      <c r="B5" s="7">
        <v>16.2</v>
      </c>
      <c r="C5" s="7">
        <v>16.87</v>
      </c>
      <c r="D5" s="7">
        <v>31.25</v>
      </c>
      <c r="E5" s="7"/>
      <c r="F5" s="40">
        <v>0</v>
      </c>
      <c r="G5" s="40">
        <v>0</v>
      </c>
      <c r="H5" s="8"/>
      <c r="I5" s="30" t="s">
        <v>50</v>
      </c>
      <c r="J5" s="7">
        <v>1900</v>
      </c>
      <c r="K5" s="7">
        <v>1900</v>
      </c>
      <c r="L5" s="7">
        <v>2000</v>
      </c>
      <c r="M5" s="9">
        <v>2000</v>
      </c>
      <c r="N5" s="47">
        <v>2000</v>
      </c>
      <c r="O5" s="36">
        <v>2450</v>
      </c>
    </row>
    <row r="6" spans="1:15" ht="15">
      <c r="A6" s="16" t="s">
        <v>4</v>
      </c>
      <c r="B6" s="7"/>
      <c r="C6" s="7"/>
      <c r="D6" s="7"/>
      <c r="E6" s="7"/>
      <c r="F6" s="40">
        <v>0</v>
      </c>
      <c r="G6" s="40">
        <v>0</v>
      </c>
      <c r="H6" s="8"/>
      <c r="I6" s="16" t="s">
        <v>20</v>
      </c>
      <c r="J6" s="7">
        <v>2424</v>
      </c>
      <c r="K6" s="7">
        <v>2538</v>
      </c>
      <c r="L6" s="7">
        <v>1663</v>
      </c>
      <c r="M6" s="9">
        <v>2789</v>
      </c>
      <c r="N6" s="47">
        <v>1500</v>
      </c>
      <c r="O6" s="36">
        <v>1152</v>
      </c>
    </row>
    <row r="7" spans="1:15" ht="15">
      <c r="A7" s="16" t="s">
        <v>9</v>
      </c>
      <c r="B7" s="7"/>
      <c r="C7" s="7"/>
      <c r="D7" s="7"/>
      <c r="E7" s="7"/>
      <c r="F7" s="40">
        <v>0</v>
      </c>
      <c r="G7" s="40">
        <v>0</v>
      </c>
      <c r="H7" s="8"/>
      <c r="I7" s="16" t="s">
        <v>21</v>
      </c>
      <c r="J7" s="7">
        <v>77.93</v>
      </c>
      <c r="K7" s="7"/>
      <c r="L7" s="7"/>
      <c r="M7" s="9"/>
      <c r="N7" s="47">
        <v>0</v>
      </c>
      <c r="O7" s="36">
        <v>0</v>
      </c>
    </row>
    <row r="8" spans="1:15" ht="15">
      <c r="A8" s="16"/>
      <c r="B8" s="7"/>
      <c r="C8" s="7"/>
      <c r="D8" s="7"/>
      <c r="E8" s="7"/>
      <c r="F8" s="40"/>
      <c r="G8" s="40"/>
      <c r="H8" s="8"/>
      <c r="I8" s="16" t="s">
        <v>22</v>
      </c>
      <c r="J8" s="7">
        <v>125</v>
      </c>
      <c r="K8" s="7">
        <v>20</v>
      </c>
      <c r="L8" s="7"/>
      <c r="M8" s="9"/>
      <c r="N8" s="47">
        <v>0</v>
      </c>
      <c r="O8" s="36">
        <v>0</v>
      </c>
    </row>
    <row r="9" spans="1:15" ht="15.75">
      <c r="A9" s="25" t="s">
        <v>5</v>
      </c>
      <c r="B9" s="7"/>
      <c r="C9" s="7"/>
      <c r="D9" s="7"/>
      <c r="E9" s="7"/>
      <c r="F9" s="40"/>
      <c r="G9" s="40"/>
      <c r="H9" s="8"/>
      <c r="I9" s="16" t="s">
        <v>23</v>
      </c>
      <c r="J9" s="7">
        <v>476.46</v>
      </c>
      <c r="K9" s="7">
        <v>1232.59</v>
      </c>
      <c r="L9" s="7">
        <v>557.77</v>
      </c>
      <c r="M9" s="9">
        <v>869.25</v>
      </c>
      <c r="N9" s="47">
        <v>1000</v>
      </c>
      <c r="O9" s="36">
        <v>300</v>
      </c>
    </row>
    <row r="10" spans="1:15" ht="15">
      <c r="A10" s="16" t="s">
        <v>6</v>
      </c>
      <c r="B10" s="7">
        <v>10180</v>
      </c>
      <c r="C10" s="7">
        <v>10520</v>
      </c>
      <c r="D10" s="7">
        <v>8340</v>
      </c>
      <c r="E10" s="9">
        <v>10300</v>
      </c>
      <c r="F10" s="41">
        <v>11000</v>
      </c>
      <c r="G10" s="41">
        <v>5671.47</v>
      </c>
      <c r="H10" s="8"/>
      <c r="I10" s="16" t="s">
        <v>24</v>
      </c>
      <c r="J10" s="7">
        <v>470.55</v>
      </c>
      <c r="K10" s="7">
        <v>310.33</v>
      </c>
      <c r="L10" s="7"/>
      <c r="M10" s="9"/>
      <c r="N10" s="47">
        <v>0</v>
      </c>
      <c r="O10" s="36">
        <v>0</v>
      </c>
    </row>
    <row r="11" spans="1:19" ht="15">
      <c r="A11" s="16" t="s">
        <v>7</v>
      </c>
      <c r="B11" s="7">
        <v>2040</v>
      </c>
      <c r="C11" s="7">
        <v>1650</v>
      </c>
      <c r="D11" s="7">
        <v>1650</v>
      </c>
      <c r="E11" s="9">
        <v>1910</v>
      </c>
      <c r="F11" s="41">
        <v>2000</v>
      </c>
      <c r="G11" s="41">
        <v>0</v>
      </c>
      <c r="H11" s="8"/>
      <c r="I11" s="16" t="s">
        <v>25</v>
      </c>
      <c r="J11" s="7">
        <v>305</v>
      </c>
      <c r="K11" s="7">
        <v>53.47</v>
      </c>
      <c r="L11" s="7"/>
      <c r="M11" s="9">
        <v>124.98</v>
      </c>
      <c r="N11" s="47">
        <v>125</v>
      </c>
      <c r="O11" s="36">
        <v>82</v>
      </c>
      <c r="S11" s="26"/>
    </row>
    <row r="12" spans="1:19" ht="15">
      <c r="A12" s="16" t="s">
        <v>33</v>
      </c>
      <c r="B12" s="7">
        <v>2638.2</v>
      </c>
      <c r="C12" s="7">
        <v>1100</v>
      </c>
      <c r="D12" s="7">
        <v>1100</v>
      </c>
      <c r="E12" s="9">
        <v>1098.47</v>
      </c>
      <c r="F12" s="41">
        <v>0</v>
      </c>
      <c r="G12" s="41">
        <v>0</v>
      </c>
      <c r="H12" s="8"/>
      <c r="I12" s="16" t="s">
        <v>26</v>
      </c>
      <c r="J12" s="7"/>
      <c r="K12" s="7"/>
      <c r="L12" s="7"/>
      <c r="M12" s="9"/>
      <c r="N12" s="47"/>
      <c r="O12" s="36"/>
      <c r="S12" s="26"/>
    </row>
    <row r="13" spans="1:19" ht="15">
      <c r="A13" s="16" t="s">
        <v>8</v>
      </c>
      <c r="B13" s="7">
        <v>1600</v>
      </c>
      <c r="C13" s="7">
        <v>1250</v>
      </c>
      <c r="D13" s="7">
        <v>1750</v>
      </c>
      <c r="E13" s="9">
        <v>950</v>
      </c>
      <c r="F13" s="41">
        <v>1000</v>
      </c>
      <c r="G13" s="41">
        <v>0</v>
      </c>
      <c r="H13" s="8"/>
      <c r="I13" s="16" t="s">
        <v>27</v>
      </c>
      <c r="J13" s="7"/>
      <c r="K13" s="7">
        <v>900</v>
      </c>
      <c r="L13" s="7">
        <v>300</v>
      </c>
      <c r="M13" s="9"/>
      <c r="N13" s="47">
        <v>3000</v>
      </c>
      <c r="O13" s="36">
        <v>1260</v>
      </c>
      <c r="S13" s="26"/>
    </row>
    <row r="14" spans="1:19" ht="15.75">
      <c r="A14" s="25" t="s">
        <v>10</v>
      </c>
      <c r="B14" s="7"/>
      <c r="C14" s="7"/>
      <c r="D14" s="7"/>
      <c r="E14" s="9"/>
      <c r="F14" s="41"/>
      <c r="G14" s="41"/>
      <c r="H14" s="8"/>
      <c r="I14" s="16" t="s">
        <v>28</v>
      </c>
      <c r="J14" s="7">
        <v>280</v>
      </c>
      <c r="K14" s="7">
        <v>280</v>
      </c>
      <c r="L14" s="7">
        <v>574</v>
      </c>
      <c r="M14" s="9">
        <v>460.5</v>
      </c>
      <c r="N14" s="47">
        <v>1000</v>
      </c>
      <c r="O14" s="36">
        <v>0</v>
      </c>
      <c r="S14" s="26"/>
    </row>
    <row r="15" spans="1:19" ht="15">
      <c r="A15" s="16" t="s">
        <v>11</v>
      </c>
      <c r="B15" s="7">
        <v>10175</v>
      </c>
      <c r="C15" s="7">
        <v>10910</v>
      </c>
      <c r="D15" s="7">
        <v>11385</v>
      </c>
      <c r="E15" s="9">
        <v>11100</v>
      </c>
      <c r="F15" s="41">
        <v>22050</v>
      </c>
      <c r="G15" s="41">
        <v>20000</v>
      </c>
      <c r="H15" s="8"/>
      <c r="I15" s="16" t="s">
        <v>29</v>
      </c>
      <c r="J15" s="7"/>
      <c r="K15" s="7"/>
      <c r="L15" s="7"/>
      <c r="M15" s="9"/>
      <c r="N15" s="47">
        <v>0</v>
      </c>
      <c r="O15" s="36">
        <v>345</v>
      </c>
      <c r="S15" s="26"/>
    </row>
    <row r="16" spans="1:19" ht="15">
      <c r="A16" s="16"/>
      <c r="B16" s="7"/>
      <c r="C16" s="7"/>
      <c r="D16" s="7"/>
      <c r="E16" s="9"/>
      <c r="F16" s="41"/>
      <c r="G16" s="41"/>
      <c r="H16" s="8"/>
      <c r="I16" s="16" t="s">
        <v>51</v>
      </c>
      <c r="J16" s="7">
        <v>1821.11</v>
      </c>
      <c r="K16" s="7">
        <v>1253.34</v>
      </c>
      <c r="L16" s="7">
        <v>781</v>
      </c>
      <c r="M16" s="9">
        <v>797.3</v>
      </c>
      <c r="N16" s="47">
        <v>1000</v>
      </c>
      <c r="O16" s="36">
        <v>768.98</v>
      </c>
      <c r="S16" s="26"/>
    </row>
    <row r="17" spans="1:19" ht="15.75">
      <c r="A17" s="16"/>
      <c r="B17" s="7"/>
      <c r="C17" s="7"/>
      <c r="D17" s="7"/>
      <c r="E17" s="9"/>
      <c r="F17" s="41"/>
      <c r="G17" s="41"/>
      <c r="H17" s="8"/>
      <c r="I17" s="16" t="s">
        <v>62</v>
      </c>
      <c r="J17" s="7"/>
      <c r="K17" s="7"/>
      <c r="L17" s="7"/>
      <c r="M17" s="9"/>
      <c r="N17" s="47">
        <v>0</v>
      </c>
      <c r="O17" s="36">
        <v>2500</v>
      </c>
      <c r="S17" s="26"/>
    </row>
    <row r="18" spans="1:19" ht="31.5">
      <c r="A18" s="16" t="s">
        <v>48</v>
      </c>
      <c r="B18" s="7"/>
      <c r="C18" s="7"/>
      <c r="D18" s="7"/>
      <c r="E18" s="9"/>
      <c r="F18" s="41"/>
      <c r="G18" s="41"/>
      <c r="H18" s="8"/>
      <c r="I18" s="30" t="s">
        <v>63</v>
      </c>
      <c r="J18" s="7">
        <v>731.1</v>
      </c>
      <c r="K18" s="7">
        <v>248.88</v>
      </c>
      <c r="L18" s="7">
        <v>1268.32</v>
      </c>
      <c r="M18" s="9"/>
      <c r="N18" s="47">
        <v>4500</v>
      </c>
      <c r="O18" s="36">
        <v>4480.25</v>
      </c>
      <c r="S18" s="26"/>
    </row>
    <row r="19" spans="1:19" ht="15">
      <c r="A19" s="16" t="s">
        <v>49</v>
      </c>
      <c r="B19" s="7"/>
      <c r="C19" s="7"/>
      <c r="D19" s="7"/>
      <c r="E19" s="9"/>
      <c r="F19" s="41"/>
      <c r="G19" s="41"/>
      <c r="H19" s="8"/>
      <c r="I19" s="16" t="s">
        <v>53</v>
      </c>
      <c r="J19" s="7"/>
      <c r="K19" s="7"/>
      <c r="L19" s="7"/>
      <c r="M19" s="9" t="s">
        <v>54</v>
      </c>
      <c r="N19" s="47">
        <v>0</v>
      </c>
      <c r="O19" s="36">
        <v>405</v>
      </c>
      <c r="S19" s="26"/>
    </row>
    <row r="20" spans="1:19" ht="15">
      <c r="A20" s="16"/>
      <c r="B20" s="7"/>
      <c r="C20" s="7"/>
      <c r="D20" s="7"/>
      <c r="E20" s="9"/>
      <c r="F20" s="41"/>
      <c r="G20" s="41"/>
      <c r="H20" s="8"/>
      <c r="I20" s="16" t="s">
        <v>55</v>
      </c>
      <c r="J20" s="7"/>
      <c r="K20" s="7"/>
      <c r="L20" s="7"/>
      <c r="M20" s="9" t="s">
        <v>54</v>
      </c>
      <c r="N20" s="47">
        <v>0</v>
      </c>
      <c r="O20" s="36">
        <v>100</v>
      </c>
      <c r="S20" s="26"/>
    </row>
    <row r="21" spans="1:19" ht="15">
      <c r="A21" s="16" t="s">
        <v>12</v>
      </c>
      <c r="B21" s="7">
        <v>250</v>
      </c>
      <c r="C21" s="7">
        <v>250</v>
      </c>
      <c r="D21" s="7"/>
      <c r="E21" s="9"/>
      <c r="F21" s="41">
        <v>0</v>
      </c>
      <c r="G21" s="41">
        <v>0</v>
      </c>
      <c r="H21" s="8"/>
      <c r="I21" s="16" t="s">
        <v>56</v>
      </c>
      <c r="J21" s="7"/>
      <c r="K21" s="7"/>
      <c r="L21" s="7"/>
      <c r="M21" s="9" t="s">
        <v>54</v>
      </c>
      <c r="N21" s="47">
        <v>0</v>
      </c>
      <c r="O21" s="36">
        <v>3</v>
      </c>
      <c r="S21" s="26"/>
    </row>
    <row r="22" spans="1:19" ht="15">
      <c r="A22" s="16" t="s">
        <v>13</v>
      </c>
      <c r="B22" s="7">
        <v>8745</v>
      </c>
      <c r="C22" s="7">
        <v>7925</v>
      </c>
      <c r="D22" s="7">
        <v>7150</v>
      </c>
      <c r="E22" s="9">
        <v>7945</v>
      </c>
      <c r="F22" s="42">
        <v>0</v>
      </c>
      <c r="G22" s="42">
        <v>0</v>
      </c>
      <c r="H22" s="8"/>
      <c r="I22" s="32" t="s">
        <v>57</v>
      </c>
      <c r="M22" t="s">
        <v>54</v>
      </c>
      <c r="N22" s="48">
        <v>0</v>
      </c>
      <c r="O22" s="36">
        <v>272.98</v>
      </c>
      <c r="S22" s="26"/>
    </row>
    <row r="23" spans="1:23" ht="15">
      <c r="A23" s="16" t="s">
        <v>14</v>
      </c>
      <c r="B23" s="7">
        <v>4190</v>
      </c>
      <c r="C23" s="7">
        <v>3585</v>
      </c>
      <c r="D23" s="7">
        <v>2780</v>
      </c>
      <c r="E23" s="9">
        <v>3160</v>
      </c>
      <c r="F23" s="42">
        <v>0</v>
      </c>
      <c r="G23" s="42">
        <v>0</v>
      </c>
      <c r="H23" s="8"/>
      <c r="I23" s="32" t="s">
        <v>58</v>
      </c>
      <c r="M23" s="33" t="s">
        <v>54</v>
      </c>
      <c r="N23" s="48">
        <v>0</v>
      </c>
      <c r="O23" s="36">
        <v>500</v>
      </c>
      <c r="S23" s="26"/>
      <c r="W23" s="5"/>
    </row>
    <row r="24" spans="1:19" ht="15.75">
      <c r="A24" s="16" t="s">
        <v>15</v>
      </c>
      <c r="B24" s="7">
        <v>1295</v>
      </c>
      <c r="C24" s="7">
        <v>1085</v>
      </c>
      <c r="D24" s="7">
        <v>690</v>
      </c>
      <c r="E24" s="9">
        <v>1275</v>
      </c>
      <c r="F24" s="42">
        <v>0</v>
      </c>
      <c r="G24" s="42">
        <v>0</v>
      </c>
      <c r="H24" s="8"/>
      <c r="I24" s="6"/>
      <c r="J24" s="7">
        <f>SUM(J4:J22)</f>
        <v>8634.65</v>
      </c>
      <c r="K24" s="7">
        <f>SUM(K4:K22)</f>
        <v>8736.609999999999</v>
      </c>
      <c r="L24" s="7">
        <f>SUM(L3:L22)</f>
        <v>7150.09</v>
      </c>
      <c r="M24" s="9"/>
      <c r="N24" s="47"/>
      <c r="O24" s="36"/>
      <c r="S24" s="26"/>
    </row>
    <row r="25" spans="1:19" ht="15.75">
      <c r="A25" s="16" t="s">
        <v>16</v>
      </c>
      <c r="B25" s="7">
        <v>10300</v>
      </c>
      <c r="C25" s="7">
        <v>10040</v>
      </c>
      <c r="D25" s="7">
        <v>12687</v>
      </c>
      <c r="E25" s="9">
        <v>10953.8</v>
      </c>
      <c r="F25" s="42">
        <v>0</v>
      </c>
      <c r="G25" s="42">
        <v>0</v>
      </c>
      <c r="H25" s="8"/>
      <c r="I25" s="25" t="s">
        <v>5</v>
      </c>
      <c r="J25" s="7"/>
      <c r="K25" s="7"/>
      <c r="L25" s="7"/>
      <c r="M25" s="9"/>
      <c r="N25" s="47"/>
      <c r="O25" s="36"/>
      <c r="S25" s="26"/>
    </row>
    <row r="26" spans="1:19" ht="15">
      <c r="A26" s="16" t="s">
        <v>38</v>
      </c>
      <c r="B26" s="7">
        <v>500</v>
      </c>
      <c r="C26" s="7">
        <v>500</v>
      </c>
      <c r="D26" s="7"/>
      <c r="E26" s="9"/>
      <c r="F26" s="41">
        <v>0</v>
      </c>
      <c r="G26" s="41">
        <v>0</v>
      </c>
      <c r="H26" s="8"/>
      <c r="I26" s="16" t="s">
        <v>33</v>
      </c>
      <c r="J26" s="7">
        <v>3016.33</v>
      </c>
      <c r="K26" s="7">
        <v>5161.57</v>
      </c>
      <c r="L26" s="7">
        <v>6445.59</v>
      </c>
      <c r="M26" s="9">
        <v>1195.24</v>
      </c>
      <c r="N26" s="47">
        <v>0</v>
      </c>
      <c r="O26" s="36">
        <v>0</v>
      </c>
      <c r="S26" s="26"/>
    </row>
    <row r="27" spans="1:19" ht="15">
      <c r="A27" s="16" t="s">
        <v>17</v>
      </c>
      <c r="B27" s="7">
        <v>300</v>
      </c>
      <c r="C27" s="7"/>
      <c r="D27" s="7"/>
      <c r="E27" s="9"/>
      <c r="F27" s="41">
        <v>0</v>
      </c>
      <c r="G27" s="41">
        <v>0</v>
      </c>
      <c r="H27" s="8"/>
      <c r="I27" s="16" t="s">
        <v>25</v>
      </c>
      <c r="J27" s="7">
        <v>75.6</v>
      </c>
      <c r="K27" s="7">
        <v>119.7</v>
      </c>
      <c r="L27" s="7">
        <v>94.5</v>
      </c>
      <c r="M27" s="9">
        <v>282.82</v>
      </c>
      <c r="N27" s="47">
        <v>300</v>
      </c>
      <c r="O27" s="36"/>
      <c r="S27" s="26"/>
    </row>
    <row r="28" spans="1:19" ht="15">
      <c r="A28" s="16" t="s">
        <v>40</v>
      </c>
      <c r="B28" s="7"/>
      <c r="C28" s="7">
        <v>75</v>
      </c>
      <c r="D28" s="7"/>
      <c r="E28" s="9"/>
      <c r="F28" s="41">
        <v>0</v>
      </c>
      <c r="G28" s="41">
        <v>0</v>
      </c>
      <c r="H28" s="8"/>
      <c r="I28" s="16" t="s">
        <v>42</v>
      </c>
      <c r="J28" s="7"/>
      <c r="K28" s="7"/>
      <c r="L28" s="7"/>
      <c r="M28" s="9"/>
      <c r="N28" s="47">
        <v>0</v>
      </c>
      <c r="O28" s="36">
        <v>400</v>
      </c>
      <c r="S28" s="26"/>
    </row>
    <row r="29" spans="1:19" ht="15.75">
      <c r="A29" s="6"/>
      <c r="B29" s="7"/>
      <c r="C29" s="7"/>
      <c r="D29" s="7"/>
      <c r="E29" s="9"/>
      <c r="F29" s="41"/>
      <c r="G29" s="41"/>
      <c r="H29" s="8"/>
      <c r="I29" s="16" t="s">
        <v>44</v>
      </c>
      <c r="J29" s="7">
        <v>2162.8</v>
      </c>
      <c r="K29" s="7">
        <v>1783.38</v>
      </c>
      <c r="L29" s="7">
        <v>2548.54</v>
      </c>
      <c r="M29" s="9">
        <v>3799.32</v>
      </c>
      <c r="N29" s="47">
        <v>4000</v>
      </c>
      <c r="O29" s="36">
        <v>2957</v>
      </c>
      <c r="S29" s="26"/>
    </row>
    <row r="30" spans="1:15" ht="15.75">
      <c r="A30" s="10"/>
      <c r="B30" s="11"/>
      <c r="C30" s="11"/>
      <c r="D30" s="11"/>
      <c r="E30" s="7"/>
      <c r="F30" s="40"/>
      <c r="G30" s="40"/>
      <c r="H30" s="8"/>
      <c r="I30" s="16" t="s">
        <v>30</v>
      </c>
      <c r="J30" s="7">
        <v>2040</v>
      </c>
      <c r="K30" s="7">
        <v>1550</v>
      </c>
      <c r="L30" s="7">
        <v>1650</v>
      </c>
      <c r="M30" s="9">
        <v>1910</v>
      </c>
      <c r="N30" s="47">
        <v>2000</v>
      </c>
      <c r="O30" s="36">
        <v>0</v>
      </c>
    </row>
    <row r="31" spans="1:15" ht="15.75">
      <c r="A31" s="6"/>
      <c r="B31" s="7"/>
      <c r="C31" s="7"/>
      <c r="D31" s="7"/>
      <c r="E31" s="9"/>
      <c r="F31" s="41"/>
      <c r="G31" s="41"/>
      <c r="H31" s="8"/>
      <c r="I31" s="16" t="s">
        <v>39</v>
      </c>
      <c r="J31" s="7">
        <v>3991</v>
      </c>
      <c r="K31" s="7">
        <v>3074</v>
      </c>
      <c r="L31" s="7">
        <v>4029</v>
      </c>
      <c r="M31" s="9">
        <v>3269</v>
      </c>
      <c r="N31" s="47">
        <v>3500</v>
      </c>
      <c r="O31" s="36">
        <v>2693</v>
      </c>
    </row>
    <row r="32" spans="1:15" ht="47.25">
      <c r="A32" s="6"/>
      <c r="B32" s="7"/>
      <c r="C32" s="7"/>
      <c r="D32" s="7"/>
      <c r="E32" s="9"/>
      <c r="F32" s="41"/>
      <c r="G32" s="41"/>
      <c r="H32" s="8"/>
      <c r="I32" s="30" t="s">
        <v>61</v>
      </c>
      <c r="J32" s="7">
        <v>2582.14</v>
      </c>
      <c r="K32" s="7">
        <v>3504.15</v>
      </c>
      <c r="L32" s="7">
        <v>2264.1</v>
      </c>
      <c r="M32" s="9">
        <v>4258.57</v>
      </c>
      <c r="N32" s="47">
        <v>4500</v>
      </c>
      <c r="O32" s="36">
        <v>3000</v>
      </c>
    </row>
    <row r="33" spans="1:15" ht="15.75">
      <c r="A33" s="6"/>
      <c r="B33" s="7"/>
      <c r="C33" s="7"/>
      <c r="D33" s="7"/>
      <c r="E33" s="9"/>
      <c r="F33" s="41"/>
      <c r="G33" s="41"/>
      <c r="H33" s="8"/>
      <c r="I33" s="16" t="s">
        <v>8</v>
      </c>
      <c r="J33" s="7">
        <v>233.7</v>
      </c>
      <c r="K33" s="7">
        <v>170.1</v>
      </c>
      <c r="L33" s="7"/>
      <c r="M33" s="9">
        <v>1011.26</v>
      </c>
      <c r="N33" s="47">
        <v>1000</v>
      </c>
      <c r="O33" s="36">
        <v>796</v>
      </c>
    </row>
    <row r="34" spans="1:15" ht="15.75">
      <c r="A34" s="6"/>
      <c r="B34" s="7"/>
      <c r="C34" s="7"/>
      <c r="D34" s="7"/>
      <c r="E34" s="9"/>
      <c r="F34" s="41"/>
      <c r="G34" s="41"/>
      <c r="H34" s="8"/>
      <c r="I34" s="16" t="s">
        <v>37</v>
      </c>
      <c r="J34" s="7">
        <v>151</v>
      </c>
      <c r="K34" s="7">
        <v>135</v>
      </c>
      <c r="L34" s="7"/>
      <c r="M34" s="9">
        <v>135</v>
      </c>
      <c r="N34" s="47">
        <v>0</v>
      </c>
      <c r="O34" s="36"/>
    </row>
    <row r="35" spans="1:15" ht="15.75">
      <c r="A35" s="6"/>
      <c r="B35" s="7"/>
      <c r="C35" s="7"/>
      <c r="D35" s="7"/>
      <c r="E35" s="9"/>
      <c r="F35" s="41"/>
      <c r="G35" s="41"/>
      <c r="H35" s="8"/>
      <c r="I35" s="6"/>
      <c r="J35" s="7">
        <f>SUM(J26:J34)</f>
        <v>14252.57</v>
      </c>
      <c r="K35" s="7">
        <f>SUM(K26:K34)</f>
        <v>15497.9</v>
      </c>
      <c r="L35" s="7">
        <f>SUM(L26:L34)</f>
        <v>17031.73</v>
      </c>
      <c r="M35" s="9"/>
      <c r="N35" s="47"/>
      <c r="O35" s="36"/>
    </row>
    <row r="36" spans="1:15" ht="15.75">
      <c r="A36" s="6"/>
      <c r="B36" s="7"/>
      <c r="C36" s="7"/>
      <c r="D36" s="7"/>
      <c r="E36" s="9"/>
      <c r="F36" s="41"/>
      <c r="G36" s="41"/>
      <c r="H36" s="8"/>
      <c r="I36" s="25" t="s">
        <v>31</v>
      </c>
      <c r="J36" s="7"/>
      <c r="K36" s="7"/>
      <c r="L36" s="7"/>
      <c r="M36" s="9"/>
      <c r="N36" s="47"/>
      <c r="O36" s="36"/>
    </row>
    <row r="37" spans="1:15" ht="15.75">
      <c r="A37" s="6"/>
      <c r="B37" s="7"/>
      <c r="C37" s="7"/>
      <c r="D37" s="7"/>
      <c r="E37" s="9"/>
      <c r="F37" s="41"/>
      <c r="G37" s="41"/>
      <c r="H37" s="8"/>
      <c r="I37" s="16" t="s">
        <v>32</v>
      </c>
      <c r="J37" s="7"/>
      <c r="K37" s="7">
        <v>450</v>
      </c>
      <c r="L37" s="7">
        <v>763.75</v>
      </c>
      <c r="M37" s="9">
        <v>585</v>
      </c>
      <c r="N37" s="49">
        <v>0</v>
      </c>
      <c r="O37" s="50">
        <v>0</v>
      </c>
    </row>
    <row r="38" spans="1:15" ht="15.75">
      <c r="A38" s="6"/>
      <c r="B38" s="7"/>
      <c r="C38" s="7"/>
      <c r="D38" s="7"/>
      <c r="E38" s="9"/>
      <c r="F38" s="41"/>
      <c r="G38" s="41"/>
      <c r="H38" s="8"/>
      <c r="I38" s="16" t="s">
        <v>25</v>
      </c>
      <c r="J38" s="7">
        <v>2348.72</v>
      </c>
      <c r="K38" s="7">
        <v>2324.48</v>
      </c>
      <c r="L38" s="7">
        <v>984.93</v>
      </c>
      <c r="M38" s="9">
        <v>4044.84</v>
      </c>
      <c r="N38" s="49">
        <v>0</v>
      </c>
      <c r="O38" s="50">
        <v>0</v>
      </c>
    </row>
    <row r="39" spans="1:15" ht="15.75">
      <c r="A39" s="6"/>
      <c r="B39" s="7"/>
      <c r="C39" s="7"/>
      <c r="D39" s="7"/>
      <c r="E39" s="9"/>
      <c r="F39" s="41"/>
      <c r="G39" s="41"/>
      <c r="H39" s="8"/>
      <c r="I39" s="16" t="s">
        <v>41</v>
      </c>
      <c r="J39" s="7"/>
      <c r="K39" s="7"/>
      <c r="L39" s="7">
        <v>3576.54</v>
      </c>
      <c r="M39" s="9"/>
      <c r="N39" s="49">
        <v>0</v>
      </c>
      <c r="O39" s="50">
        <v>0</v>
      </c>
    </row>
    <row r="40" spans="1:15" ht="15.75">
      <c r="A40" s="6"/>
      <c r="B40" s="7"/>
      <c r="C40" s="7"/>
      <c r="D40" s="7"/>
      <c r="E40" s="9"/>
      <c r="F40" s="41"/>
      <c r="G40" s="41"/>
      <c r="H40" s="8"/>
      <c r="I40" s="16" t="s">
        <v>34</v>
      </c>
      <c r="J40" s="7">
        <v>3225</v>
      </c>
      <c r="K40" s="7">
        <v>4380</v>
      </c>
      <c r="L40" s="7">
        <v>6677.5</v>
      </c>
      <c r="M40" s="9">
        <v>3995</v>
      </c>
      <c r="N40" s="49">
        <v>0</v>
      </c>
      <c r="O40" s="50">
        <v>0</v>
      </c>
    </row>
    <row r="41" spans="1:15" ht="15.75">
      <c r="A41" s="6"/>
      <c r="B41" s="7"/>
      <c r="C41" s="7"/>
      <c r="D41" s="7"/>
      <c r="E41" s="9"/>
      <c r="F41" s="41"/>
      <c r="G41" s="41"/>
      <c r="H41" s="8"/>
      <c r="I41" s="16" t="s">
        <v>43</v>
      </c>
      <c r="J41" s="7"/>
      <c r="K41" s="7"/>
      <c r="L41" s="7"/>
      <c r="M41" s="9"/>
      <c r="N41" s="49">
        <v>0</v>
      </c>
      <c r="O41" s="50">
        <v>0</v>
      </c>
    </row>
    <row r="42" spans="1:15" ht="15.75">
      <c r="A42" s="6"/>
      <c r="B42" s="7"/>
      <c r="C42" s="7"/>
      <c r="D42" s="7"/>
      <c r="E42" s="9"/>
      <c r="F42" s="41"/>
      <c r="G42" s="41"/>
      <c r="H42" s="8"/>
      <c r="I42" s="16" t="s">
        <v>35</v>
      </c>
      <c r="J42" s="7">
        <v>4316.07</v>
      </c>
      <c r="K42" s="7">
        <v>3845</v>
      </c>
      <c r="L42" s="7">
        <v>3822.79</v>
      </c>
      <c r="M42" s="9">
        <v>2853.32</v>
      </c>
      <c r="N42" s="49">
        <v>0</v>
      </c>
      <c r="O42" s="50">
        <v>0</v>
      </c>
    </row>
    <row r="43" spans="1:15" ht="15.75">
      <c r="A43" s="6"/>
      <c r="B43" s="7"/>
      <c r="C43" s="7"/>
      <c r="D43" s="7"/>
      <c r="E43" s="9"/>
      <c r="F43" s="41"/>
      <c r="G43" s="41"/>
      <c r="H43" s="8"/>
      <c r="I43" s="16" t="s">
        <v>36</v>
      </c>
      <c r="J43" s="7"/>
      <c r="K43" s="7"/>
      <c r="L43" s="7"/>
      <c r="M43" s="9"/>
      <c r="N43" s="49">
        <v>0</v>
      </c>
      <c r="O43" s="50">
        <v>0</v>
      </c>
    </row>
    <row r="44" spans="1:15" ht="15.75">
      <c r="A44" s="6"/>
      <c r="B44" s="7"/>
      <c r="C44" s="7"/>
      <c r="D44" s="7"/>
      <c r="E44" s="9"/>
      <c r="F44" s="41"/>
      <c r="G44" s="41"/>
      <c r="H44" s="8"/>
      <c r="I44" s="31" t="s">
        <v>59</v>
      </c>
      <c r="J44" s="7">
        <f>SUM(J37:J43)</f>
        <v>9889.789999999999</v>
      </c>
      <c r="K44" s="7">
        <f>SUM(K37:K43)</f>
        <v>10999.48</v>
      </c>
      <c r="L44" s="7">
        <f>SUM(L37:L43)</f>
        <v>15825.509999999998</v>
      </c>
      <c r="M44" s="9">
        <v>0</v>
      </c>
      <c r="N44" s="49">
        <v>0</v>
      </c>
      <c r="O44" s="50">
        <v>19.95</v>
      </c>
    </row>
    <row r="45" spans="1:15" ht="15.75">
      <c r="A45" s="6"/>
      <c r="B45" s="7"/>
      <c r="C45" s="7"/>
      <c r="D45" s="7"/>
      <c r="E45" s="9"/>
      <c r="F45" s="41"/>
      <c r="G45" s="41"/>
      <c r="H45" s="8"/>
      <c r="I45" s="16" t="s">
        <v>60</v>
      </c>
      <c r="J45" s="7"/>
      <c r="K45" s="7"/>
      <c r="L45" s="7"/>
      <c r="M45" s="9"/>
      <c r="N45" s="47"/>
      <c r="O45" s="36">
        <v>448</v>
      </c>
    </row>
    <row r="46" spans="1:15" ht="15.75">
      <c r="A46" s="6"/>
      <c r="B46" s="7"/>
      <c r="C46" s="7"/>
      <c r="D46" s="7"/>
      <c r="E46" s="9"/>
      <c r="F46" s="41"/>
      <c r="G46" s="41"/>
      <c r="H46" s="8"/>
      <c r="I46" s="7"/>
      <c r="J46" s="7"/>
      <c r="K46" s="7"/>
      <c r="L46" s="7"/>
      <c r="M46" s="9"/>
      <c r="N46" s="47"/>
      <c r="O46" s="36"/>
    </row>
    <row r="47" spans="1:15" ht="15.75">
      <c r="A47" s="6" t="s">
        <v>46</v>
      </c>
      <c r="B47" s="7">
        <f>SUM(B4:B45)</f>
        <v>52229.4</v>
      </c>
      <c r="C47" s="7">
        <f>SUM(C4:C29)</f>
        <v>48906.87</v>
      </c>
      <c r="D47" s="7">
        <f>SUM(D3:D29)</f>
        <v>47563.25</v>
      </c>
      <c r="E47" s="13">
        <f>SUM(E3:E29)</f>
        <v>48692.270000000004</v>
      </c>
      <c r="F47" s="43">
        <f>SUM(F3:F29)</f>
        <v>36050</v>
      </c>
      <c r="G47" s="43">
        <f>SUM(G3:G29)</f>
        <v>25671.47</v>
      </c>
      <c r="H47" s="8"/>
      <c r="I47" s="6" t="s">
        <v>47</v>
      </c>
      <c r="J47" s="7">
        <f>SUM(J32+J35+J44)</f>
        <v>26724.5</v>
      </c>
      <c r="K47" s="7">
        <f>SUM(K24+K35+K44)</f>
        <v>35233.99</v>
      </c>
      <c r="L47" s="7">
        <f>SUM(L24+L35+L44)</f>
        <v>40007.33</v>
      </c>
      <c r="M47" s="13">
        <f>SUM(M3:M45)</f>
        <v>34380.4</v>
      </c>
      <c r="N47" s="37">
        <f>SUM(N3:N45)</f>
        <v>29525</v>
      </c>
      <c r="O47" s="37">
        <f>SUM(O3:O45)</f>
        <v>24933.16</v>
      </c>
    </row>
    <row r="48" spans="1:15" ht="13.5" customHeight="1">
      <c r="A48" s="14"/>
      <c r="B48" s="12"/>
      <c r="C48" s="12"/>
      <c r="D48" s="12"/>
      <c r="E48" s="15"/>
      <c r="F48" s="51"/>
      <c r="G48" s="51"/>
      <c r="H48" s="8"/>
      <c r="I48" s="6"/>
      <c r="J48" s="12"/>
      <c r="K48" s="12"/>
      <c r="L48" s="12"/>
      <c r="M48" s="15"/>
      <c r="N48" s="53"/>
      <c r="O48" s="51"/>
    </row>
    <row r="49" spans="1:15" ht="15.75">
      <c r="A49" s="6"/>
      <c r="B49" s="12"/>
      <c r="C49" s="12"/>
      <c r="D49" s="12"/>
      <c r="E49" s="16"/>
      <c r="F49" s="51"/>
      <c r="G49" s="51"/>
      <c r="H49" s="8"/>
      <c r="I49" s="6"/>
      <c r="J49" s="12"/>
      <c r="K49" s="12"/>
      <c r="L49" s="12"/>
      <c r="M49" s="17"/>
      <c r="N49" s="53"/>
      <c r="O49" s="51"/>
    </row>
    <row r="50" spans="1:15" ht="135.75">
      <c r="A50" s="12"/>
      <c r="B50" s="12"/>
      <c r="C50" s="12"/>
      <c r="D50" s="12"/>
      <c r="E50" s="15"/>
      <c r="F50" s="52"/>
      <c r="G50" s="52"/>
      <c r="H50" s="8"/>
      <c r="I50" s="34" t="s">
        <v>64</v>
      </c>
      <c r="J50" s="12"/>
      <c r="K50" s="12"/>
      <c r="L50" s="12"/>
      <c r="M50" s="12"/>
      <c r="N50" s="54"/>
      <c r="O50" s="55"/>
    </row>
    <row r="51" spans="1:15" ht="15.75">
      <c r="A51" s="6"/>
      <c r="B51" s="12"/>
      <c r="C51" s="12"/>
      <c r="D51" s="12"/>
      <c r="E51" s="15"/>
      <c r="F51" s="51"/>
      <c r="G51" s="51"/>
      <c r="H51" s="8"/>
      <c r="I51" s="12"/>
      <c r="J51" s="12"/>
      <c r="K51" s="12"/>
      <c r="L51" s="12"/>
      <c r="M51" s="12"/>
      <c r="N51" s="54"/>
      <c r="O51" s="55"/>
    </row>
    <row r="52" spans="1:15" ht="15">
      <c r="A52" s="12"/>
      <c r="B52" s="12"/>
      <c r="C52" s="12"/>
      <c r="D52" s="12"/>
      <c r="E52" s="15"/>
      <c r="F52" s="52"/>
      <c r="G52" s="52"/>
      <c r="H52" s="8"/>
      <c r="I52" s="12"/>
      <c r="J52" s="12"/>
      <c r="K52" s="12"/>
      <c r="L52" s="12"/>
      <c r="M52" s="12"/>
      <c r="N52" s="54"/>
      <c r="O52" s="55"/>
    </row>
    <row r="53" spans="5:15" s="1" customFormat="1" ht="15">
      <c r="E53" s="3"/>
      <c r="F53" s="4"/>
      <c r="G53" s="4"/>
      <c r="N53" s="2"/>
      <c r="O53" s="17"/>
    </row>
    <row r="57" spans="1:7" ht="12.75">
      <c r="A57" s="28"/>
      <c r="F57" s="29"/>
      <c r="G57" s="29"/>
    </row>
    <row r="58" spans="6:7" ht="12.75">
      <c r="F58" s="29"/>
      <c r="G58" s="29"/>
    </row>
    <row r="60" spans="6:7" ht="12.75">
      <c r="F60" s="29"/>
      <c r="G60" s="29"/>
    </row>
  </sheetData>
  <sheetProtection/>
  <mergeCells count="1">
    <mergeCell ref="A1:N1"/>
  </mergeCells>
  <printOptions gridLines="1"/>
  <pageMargins left="0.75" right="0.75" top="1" bottom="1" header="0.5" footer="0.5"/>
  <pageSetup fitToHeight="1" fitToWidth="1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Stanis Insurance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WESLEY DURANT, JR.</dc:creator>
  <cp:keywords/>
  <dc:description/>
  <cp:lastModifiedBy>Peter Johns</cp:lastModifiedBy>
  <cp:lastPrinted>2007-09-13T19:52:11Z</cp:lastPrinted>
  <dcterms:created xsi:type="dcterms:W3CDTF">2002-03-19T15:49:48Z</dcterms:created>
  <dcterms:modified xsi:type="dcterms:W3CDTF">2007-09-14T00:40:30Z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-1614837671</vt:i4>
  </property>
  <property fmtid="{D5CDD505-2E9C-101B-9397-08002B2CF9AE}" pid="3" name="_EmailSubject">
    <vt:lpwstr>latest version</vt:lpwstr>
  </property>
  <property fmtid="{D5CDD505-2E9C-101B-9397-08002B2CF9AE}" pid="4" name="_AuthorEmail">
    <vt:lpwstr>watson.rk@TBCAM.com</vt:lpwstr>
  </property>
  <property fmtid="{D5CDD505-2E9C-101B-9397-08002B2CF9AE}" pid="5" name="_AuthorEmailDisplayName">
    <vt:lpwstr>Watson Richard K (TBCAM)</vt:lpwstr>
  </property>
  <property fmtid="{D5CDD505-2E9C-101B-9397-08002B2CF9AE}" pid="6" name="_PreviousAdHocReviewCycleID">
    <vt:i4>-1598490411</vt:i4>
  </property>
  <property fmtid="{D5CDD505-2E9C-101B-9397-08002B2CF9AE}" pid="7" name="_ReviewingToolsShownOnce">
    <vt:lpwstr/>
  </property>
</Properties>
</file>